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AC\TA HC\2020\Certifiés\Stats\Pour CAPA\"/>
    </mc:Choice>
  </mc:AlternateContent>
  <xr:revisionPtr revIDLastSave="0" documentId="13_ncr:1_{1F4AAEB3-9834-4A14-99FD-816E76C6AA2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8" i="1"/>
  <c r="G8" i="1"/>
  <c r="I8" i="1"/>
  <c r="K8" i="1"/>
  <c r="M8" i="1"/>
  <c r="C9" i="1"/>
  <c r="E9" i="1"/>
  <c r="G9" i="1"/>
  <c r="I9" i="1"/>
  <c r="K9" i="1"/>
  <c r="M9" i="1"/>
  <c r="O9" i="1"/>
  <c r="Q9" i="1"/>
  <c r="C10" i="1"/>
  <c r="G10" i="1"/>
  <c r="C11" i="1"/>
  <c r="K11" i="1"/>
  <c r="M11" i="1"/>
  <c r="C12" i="1"/>
  <c r="E12" i="1"/>
  <c r="G12" i="1"/>
  <c r="I12" i="1"/>
  <c r="K12" i="1"/>
  <c r="M12" i="1"/>
  <c r="O12" i="1"/>
  <c r="Q12" i="1"/>
  <c r="G13" i="1"/>
  <c r="K13" i="1"/>
  <c r="O13" i="1"/>
  <c r="Q13" i="1"/>
  <c r="C15" i="1"/>
  <c r="G15" i="1"/>
  <c r="C17" i="1"/>
  <c r="E17" i="1"/>
  <c r="G17" i="1"/>
  <c r="I17" i="1"/>
  <c r="K17" i="1"/>
  <c r="M17" i="1"/>
  <c r="C18" i="1"/>
  <c r="E18" i="1"/>
  <c r="G18" i="1"/>
  <c r="I18" i="1"/>
  <c r="K18" i="1"/>
  <c r="M18" i="1"/>
  <c r="O18" i="1"/>
  <c r="Q18" i="1"/>
  <c r="C19" i="1"/>
  <c r="E19" i="1"/>
  <c r="G19" i="1"/>
  <c r="I19" i="1"/>
  <c r="K19" i="1"/>
  <c r="M19" i="1"/>
  <c r="O19" i="1"/>
  <c r="Q19" i="1"/>
  <c r="C20" i="1"/>
  <c r="E20" i="1"/>
  <c r="G20" i="1"/>
  <c r="I20" i="1"/>
  <c r="K20" i="1"/>
  <c r="M20" i="1"/>
  <c r="O20" i="1"/>
  <c r="Q20" i="1"/>
  <c r="C21" i="1"/>
  <c r="E21" i="1"/>
  <c r="G21" i="1"/>
  <c r="I21" i="1"/>
  <c r="K21" i="1"/>
  <c r="M21" i="1"/>
  <c r="O21" i="1"/>
  <c r="Q21" i="1"/>
  <c r="C22" i="1"/>
  <c r="E22" i="1"/>
  <c r="K22" i="1"/>
  <c r="M22" i="1"/>
  <c r="C23" i="1"/>
  <c r="E23" i="1"/>
  <c r="G23" i="1"/>
  <c r="K23" i="1"/>
  <c r="M23" i="1"/>
  <c r="O23" i="1"/>
  <c r="C24" i="1"/>
  <c r="E24" i="1"/>
  <c r="G24" i="1"/>
  <c r="I24" i="1"/>
  <c r="K24" i="1"/>
  <c r="M24" i="1"/>
  <c r="O24" i="1"/>
  <c r="Q24" i="1"/>
  <c r="C25" i="1"/>
  <c r="E25" i="1"/>
  <c r="G25" i="1"/>
  <c r="I25" i="1"/>
  <c r="K25" i="1"/>
  <c r="M25" i="1"/>
  <c r="O25" i="1"/>
  <c r="Q25" i="1"/>
  <c r="C26" i="1"/>
  <c r="E26" i="1"/>
  <c r="G26" i="1"/>
  <c r="I26" i="1"/>
  <c r="K26" i="1"/>
  <c r="M26" i="1"/>
  <c r="O26" i="1"/>
  <c r="Q26" i="1"/>
  <c r="C28" i="1"/>
  <c r="C29" i="1"/>
  <c r="E29" i="1"/>
  <c r="G29" i="1"/>
  <c r="I29" i="1"/>
  <c r="K29" i="1"/>
  <c r="M29" i="1"/>
  <c r="O29" i="1"/>
  <c r="Q29" i="1"/>
  <c r="C30" i="1"/>
  <c r="E30" i="1"/>
  <c r="G30" i="1"/>
  <c r="I30" i="1"/>
  <c r="K30" i="1"/>
  <c r="O30" i="1"/>
  <c r="Q30" i="1"/>
  <c r="C31" i="1"/>
  <c r="E31" i="1"/>
  <c r="K31" i="1"/>
  <c r="M31" i="1"/>
  <c r="C32" i="1"/>
  <c r="G32" i="1"/>
  <c r="I32" i="1"/>
  <c r="O32" i="1"/>
  <c r="Q32" i="1"/>
  <c r="G33" i="1"/>
  <c r="I33" i="1"/>
  <c r="G34" i="1"/>
  <c r="I34" i="1"/>
  <c r="F35" i="1"/>
  <c r="I35" i="1"/>
  <c r="K33" i="1"/>
  <c r="M33" i="1"/>
  <c r="K34" i="1"/>
  <c r="M34" i="1"/>
  <c r="J35" i="1"/>
  <c r="M35" i="1"/>
  <c r="Q33" i="1" l="1"/>
  <c r="Q34" i="1"/>
  <c r="Q35" i="1"/>
  <c r="O33" i="1"/>
  <c r="O34" i="1"/>
  <c r="E35" i="1"/>
  <c r="E33" i="1"/>
  <c r="E34" i="1"/>
  <c r="C33" i="1"/>
  <c r="C34" i="1"/>
  <c r="N35" i="1"/>
  <c r="O35" i="1" s="1"/>
  <c r="B35" i="1"/>
  <c r="G35" i="1" s="1"/>
  <c r="K35" i="1" l="1"/>
  <c r="C35" i="1"/>
</calcChain>
</file>

<file path=xl/sharedStrings.xml><?xml version="1.0" encoding="utf-8"?>
<sst xmlns="http://schemas.openxmlformats.org/spreadsheetml/2006/main" count="52" uniqueCount="38">
  <si>
    <t>TA HC CERTIFIES STATS GENREES</t>
  </si>
  <si>
    <t>échelon 10</t>
  </si>
  <si>
    <t>échelon 11</t>
  </si>
  <si>
    <t>FEMMES</t>
  </si>
  <si>
    <t>HOMMES</t>
  </si>
  <si>
    <t>DISCIPLINES</t>
  </si>
  <si>
    <t xml:space="preserve">% promouvables </t>
  </si>
  <si>
    <t>allemand</t>
  </si>
  <si>
    <t>anglais</t>
  </si>
  <si>
    <t>arabe</t>
  </si>
  <si>
    <t>arts appliqués</t>
  </si>
  <si>
    <t>arts plastiques</t>
  </si>
  <si>
    <t>coordination pédagogique et ingéniérie de formation</t>
  </si>
  <si>
    <t>documentation</t>
  </si>
  <si>
    <t>éducation musicale et chant choral</t>
  </si>
  <si>
    <t>espagnol</t>
  </si>
  <si>
    <t>histoire et géographie</t>
  </si>
  <si>
    <t>italien</t>
  </si>
  <si>
    <t>lettres classiques</t>
  </si>
  <si>
    <t>lettres modernes</t>
  </si>
  <si>
    <t>mathématiques</t>
  </si>
  <si>
    <t>philosophie</t>
  </si>
  <si>
    <t>russe</t>
  </si>
  <si>
    <t>sciences de la vie et de la terre</t>
  </si>
  <si>
    <t>sciences économiques et sociales</t>
  </si>
  <si>
    <t>sciences et techniques médico-sociales</t>
  </si>
  <si>
    <t>Total général</t>
  </si>
  <si>
    <t>Nb promouvables</t>
  </si>
  <si>
    <t>Nb proposés</t>
  </si>
  <si>
    <t>% proposés</t>
  </si>
  <si>
    <t>chinois</t>
  </si>
  <si>
    <t>ct aux : chef de travaux techniques biologiques et médicales</t>
  </si>
  <si>
    <t>portugais</t>
  </si>
  <si>
    <t>sciences physiques</t>
  </si>
  <si>
    <t>technologie</t>
  </si>
  <si>
    <t>économie et gestion</t>
  </si>
  <si>
    <t>Sciences industrielles de l'ingénieur</t>
  </si>
  <si>
    <t>biotechnologie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</si>
</sst>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0" fillId="0" borderId="0" xfId="0"/>
    <xf numFmtId="10" fontId="0" fillId="0" borderId="0" xfId="0" applyNumberFormat="1"/>
    <xf numFmtId="10" fontId="0" fillId="0" borderId="0" xfId="0" applyNumberFormat="1" applyFill="1" applyBorder="1"/>
    <xf numFmtId="0" fontId="0" fillId="0" borderId="0" xfId="0" applyFill="1" applyBorder="1"/>
    <xf numFmtId="2" fontId="0" fillId="0" borderId="0" xfId="0" applyNumberFormat="1"/>
    <xf numFmtId="2" fontId="2" fillId="0" borderId="0" xfId="0" applyNumberFormat="1" applyFont="1" applyAlignment="1"/>
    <xf numFmtId="2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" fontId="0" fillId="0" borderId="0" xfId="0" applyNumberFormat="1"/>
    <xf numFmtId="1" fontId="2" fillId="0" borderId="0" xfId="0" applyNumberFormat="1" applyFont="1" applyAlignment="1"/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/>
    <xf numFmtId="2" fontId="0" fillId="0" borderId="0" xfId="0" applyNumberFormat="1" applyBorder="1"/>
    <xf numFmtId="1" fontId="0" fillId="0" borderId="3" xfId="0" applyNumberFormat="1" applyBorder="1" applyAlignment="1">
      <alignment horizontal="center" vertical="center"/>
    </xf>
    <xf numFmtId="1" fontId="0" fillId="0" borderId="3" xfId="1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2" fontId="0" fillId="0" borderId="9" xfId="1" applyNumberFormat="1" applyFont="1" applyBorder="1" applyAlignment="1">
      <alignment horizontal="center" vertical="center"/>
    </xf>
    <xf numFmtId="1" fontId="0" fillId="0" borderId="9" xfId="1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1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"/>
  <sheetViews>
    <sheetView tabSelected="1" topLeftCell="E19" workbookViewId="0">
      <selection activeCell="A25" sqref="A25:XFD25"/>
    </sheetView>
  </sheetViews>
  <sheetFormatPr baseColWidth="10" defaultRowHeight="14.5" x14ac:dyDescent="0.35"/>
  <cols>
    <col min="1" max="1" width="36.1796875" style="14" bestFit="1" customWidth="1"/>
    <col min="2" max="2" width="13.54296875" style="2" customWidth="1"/>
    <col min="3" max="3" width="12.81640625" style="6" customWidth="1"/>
    <col min="4" max="4" width="9.453125" style="11" customWidth="1"/>
    <col min="5" max="5" width="8.54296875" style="6" customWidth="1"/>
    <col min="6" max="6" width="14" style="11" customWidth="1"/>
    <col min="7" max="7" width="12.7265625" style="6" customWidth="1"/>
    <col min="8" max="8" width="8.54296875" style="11" customWidth="1"/>
    <col min="9" max="9" width="9.1796875" style="6" customWidth="1"/>
    <col min="10" max="10" width="13.453125" style="11" customWidth="1"/>
    <col min="11" max="11" width="12.7265625" style="6" customWidth="1"/>
    <col min="12" max="12" width="10.26953125" style="11" customWidth="1"/>
    <col min="13" max="13" width="8.81640625" style="6" customWidth="1"/>
    <col min="14" max="14" width="14.54296875" style="11" customWidth="1"/>
    <col min="15" max="15" width="13.453125" style="6" customWidth="1"/>
    <col min="16" max="16" width="9.1796875" style="11" customWidth="1"/>
    <col min="17" max="17" width="8.54296875" style="6" customWidth="1"/>
  </cols>
  <sheetData>
    <row r="1" spans="1:24" x14ac:dyDescent="0.35">
      <c r="A1" s="16"/>
      <c r="R1" s="1"/>
      <c r="S1" s="1"/>
      <c r="T1" s="1"/>
      <c r="U1" s="1"/>
      <c r="V1" s="1"/>
      <c r="W1" s="1"/>
      <c r="X1" s="1"/>
    </row>
    <row r="2" spans="1:24" ht="18.5" x14ac:dyDescent="0.45">
      <c r="A2" s="16"/>
      <c r="C2" s="7"/>
      <c r="D2" s="12"/>
      <c r="E2" s="7"/>
      <c r="F2" s="12"/>
      <c r="G2" s="49" t="s">
        <v>0</v>
      </c>
      <c r="H2" s="49"/>
      <c r="I2" s="49"/>
      <c r="J2" s="50"/>
      <c r="K2" s="51"/>
      <c r="L2" s="15"/>
      <c r="M2" s="7"/>
      <c r="N2" s="12"/>
      <c r="O2" s="7"/>
      <c r="P2" s="12"/>
      <c r="Q2" s="7"/>
      <c r="R2" s="2"/>
      <c r="S2" s="2"/>
      <c r="T2" s="2"/>
      <c r="U2" s="2"/>
      <c r="V2" s="2"/>
      <c r="W2" s="2"/>
      <c r="X2" s="1"/>
    </row>
    <row r="3" spans="1:24" x14ac:dyDescent="0.35">
      <c r="A3" s="16"/>
      <c r="R3" s="1"/>
      <c r="S3" s="1"/>
      <c r="T3" s="1"/>
      <c r="U3" s="1"/>
      <c r="V3" s="1"/>
      <c r="W3" s="1"/>
      <c r="X3" s="1"/>
    </row>
    <row r="4" spans="1:24" ht="15" thickBot="1" x14ac:dyDescent="0.4">
      <c r="A4" s="16"/>
      <c r="R4" s="1"/>
      <c r="S4" s="1"/>
      <c r="T4" s="1"/>
      <c r="U4" s="1"/>
      <c r="V4" s="1"/>
      <c r="W4" s="1"/>
      <c r="X4" s="1"/>
    </row>
    <row r="5" spans="1:24" s="2" customFormat="1" ht="25" customHeight="1" x14ac:dyDescent="0.35">
      <c r="A5" s="16"/>
      <c r="B5" s="52" t="s">
        <v>1</v>
      </c>
      <c r="C5" s="53"/>
      <c r="D5" s="53"/>
      <c r="E5" s="53"/>
      <c r="F5" s="53"/>
      <c r="G5" s="53"/>
      <c r="H5" s="53"/>
      <c r="I5" s="54"/>
      <c r="J5" s="53" t="s">
        <v>2</v>
      </c>
      <c r="K5" s="53"/>
      <c r="L5" s="53"/>
      <c r="M5" s="53"/>
      <c r="N5" s="53"/>
      <c r="O5" s="53"/>
      <c r="P5" s="53"/>
      <c r="Q5" s="54"/>
    </row>
    <row r="6" spans="1:24" s="2" customFormat="1" ht="25" customHeight="1" thickBot="1" x14ac:dyDescent="0.4">
      <c r="A6" s="16"/>
      <c r="B6" s="48" t="s">
        <v>3</v>
      </c>
      <c r="C6" s="48"/>
      <c r="D6" s="48"/>
      <c r="E6" s="48"/>
      <c r="F6" s="46" t="s">
        <v>4</v>
      </c>
      <c r="G6" s="46"/>
      <c r="H6" s="46"/>
      <c r="I6" s="46"/>
      <c r="J6" s="48" t="s">
        <v>3</v>
      </c>
      <c r="K6" s="48"/>
      <c r="L6" s="48"/>
      <c r="M6" s="48"/>
      <c r="N6" s="46" t="s">
        <v>4</v>
      </c>
      <c r="O6" s="46"/>
      <c r="P6" s="46"/>
      <c r="Q6" s="47"/>
    </row>
    <row r="7" spans="1:24" ht="35.15" customHeight="1" x14ac:dyDescent="0.35">
      <c r="A7" s="43" t="s">
        <v>5</v>
      </c>
      <c r="B7" s="41" t="s">
        <v>27</v>
      </c>
      <c r="C7" s="23" t="s">
        <v>6</v>
      </c>
      <c r="D7" s="24" t="s">
        <v>28</v>
      </c>
      <c r="E7" s="23" t="s">
        <v>29</v>
      </c>
      <c r="F7" s="24" t="s">
        <v>27</v>
      </c>
      <c r="G7" s="23" t="s">
        <v>6</v>
      </c>
      <c r="H7" s="24" t="s">
        <v>28</v>
      </c>
      <c r="I7" s="25" t="s">
        <v>29</v>
      </c>
      <c r="J7" s="26" t="s">
        <v>27</v>
      </c>
      <c r="K7" s="23" t="s">
        <v>6</v>
      </c>
      <c r="L7" s="24" t="s">
        <v>28</v>
      </c>
      <c r="M7" s="23" t="s">
        <v>29</v>
      </c>
      <c r="N7" s="24" t="s">
        <v>27</v>
      </c>
      <c r="O7" s="23" t="s">
        <v>6</v>
      </c>
      <c r="P7" s="26" t="s">
        <v>28</v>
      </c>
      <c r="Q7" s="25" t="s">
        <v>29</v>
      </c>
      <c r="R7" s="2"/>
      <c r="S7" s="2"/>
      <c r="T7" s="2"/>
      <c r="U7" s="2"/>
      <c r="V7" s="2"/>
      <c r="W7" s="2"/>
      <c r="X7" s="1"/>
    </row>
    <row r="8" spans="1:24" ht="25" customHeight="1" x14ac:dyDescent="0.35">
      <c r="A8" s="44" t="s">
        <v>7</v>
      </c>
      <c r="B8" s="42">
        <v>27</v>
      </c>
      <c r="C8" s="9">
        <f>B8*100/(B8+F8)</f>
        <v>90</v>
      </c>
      <c r="D8" s="10">
        <v>2</v>
      </c>
      <c r="E8" s="8">
        <f>D8*100/(D8+H8)</f>
        <v>66.666666666666671</v>
      </c>
      <c r="F8" s="13">
        <v>3</v>
      </c>
      <c r="G8" s="9">
        <f>F8*100/(F8+B8)</f>
        <v>10</v>
      </c>
      <c r="H8" s="10">
        <v>1</v>
      </c>
      <c r="I8" s="22">
        <f>H8*100/(H8+D8)</f>
        <v>33.333333333333336</v>
      </c>
      <c r="J8" s="20">
        <v>10</v>
      </c>
      <c r="K8" s="9">
        <f>J8*100/(J8+N8)</f>
        <v>100</v>
      </c>
      <c r="L8" s="10">
        <v>8</v>
      </c>
      <c r="M8" s="8">
        <f>L8*100/(L8+P8)</f>
        <v>100</v>
      </c>
      <c r="N8" s="13"/>
      <c r="O8" s="9"/>
      <c r="P8" s="21"/>
      <c r="Q8" s="22"/>
      <c r="R8" s="2"/>
      <c r="S8" s="2"/>
      <c r="T8" s="3"/>
      <c r="U8" s="3"/>
      <c r="V8" s="3"/>
      <c r="W8" s="3"/>
      <c r="X8" s="1"/>
    </row>
    <row r="9" spans="1:24" ht="25" customHeight="1" x14ac:dyDescent="0.35">
      <c r="A9" s="44" t="s">
        <v>8</v>
      </c>
      <c r="B9" s="42">
        <v>164</v>
      </c>
      <c r="C9" s="9">
        <f t="shared" ref="C9:C32" si="0">B9*100/(B9+F9)</f>
        <v>82.412060301507537</v>
      </c>
      <c r="D9" s="10">
        <v>37</v>
      </c>
      <c r="E9" s="8">
        <f t="shared" ref="E9:E12" si="1">D9*100/(D9+H9)</f>
        <v>90.243902439024396</v>
      </c>
      <c r="F9" s="13">
        <v>35</v>
      </c>
      <c r="G9" s="9">
        <f t="shared" ref="G9:G35" si="2">F9*100/(F9+B9)</f>
        <v>17.587939698492463</v>
      </c>
      <c r="H9" s="10">
        <v>4</v>
      </c>
      <c r="I9" s="22">
        <f t="shared" ref="I9:I35" si="3">H9*100/(H9+D9)</f>
        <v>9.7560975609756095</v>
      </c>
      <c r="J9" s="20">
        <v>35</v>
      </c>
      <c r="K9" s="9">
        <f t="shared" ref="K9:K35" si="4">J9*100/(J9+N9)</f>
        <v>87.5</v>
      </c>
      <c r="L9" s="10">
        <v>24</v>
      </c>
      <c r="M9" s="8">
        <f t="shared" ref="M9:M35" si="5">L9*100/(L9+P9)</f>
        <v>85.714285714285708</v>
      </c>
      <c r="N9" s="13">
        <v>5</v>
      </c>
      <c r="O9" s="9">
        <f t="shared" ref="O9:O32" si="6">N9*100/(N9+J9)</f>
        <v>12.5</v>
      </c>
      <c r="P9" s="21">
        <v>4</v>
      </c>
      <c r="Q9" s="22">
        <f t="shared" ref="Q9:Q32" si="7">P9*100/(P9+L9)</f>
        <v>14.285714285714286</v>
      </c>
      <c r="R9" s="2"/>
      <c r="S9" s="2"/>
      <c r="T9" s="3"/>
      <c r="U9" s="3"/>
      <c r="V9" s="3"/>
      <c r="W9" s="3"/>
      <c r="X9" s="1"/>
    </row>
    <row r="10" spans="1:24" ht="25" customHeight="1" x14ac:dyDescent="0.35">
      <c r="A10" s="44" t="s">
        <v>9</v>
      </c>
      <c r="B10" s="42">
        <v>1</v>
      </c>
      <c r="C10" s="9">
        <f t="shared" si="0"/>
        <v>50</v>
      </c>
      <c r="D10" s="10"/>
      <c r="E10" s="8"/>
      <c r="F10" s="10">
        <v>1</v>
      </c>
      <c r="G10" s="9">
        <f t="shared" si="2"/>
        <v>50</v>
      </c>
      <c r="H10" s="10"/>
      <c r="I10" s="22"/>
      <c r="J10" s="21"/>
      <c r="K10" s="9"/>
      <c r="L10" s="10"/>
      <c r="M10" s="8"/>
      <c r="N10" s="10"/>
      <c r="O10" s="9"/>
      <c r="P10" s="21"/>
      <c r="Q10" s="22"/>
      <c r="R10" s="2"/>
      <c r="S10" s="2"/>
      <c r="T10" s="3"/>
      <c r="U10" s="3"/>
      <c r="V10" s="3"/>
      <c r="W10" s="3"/>
      <c r="X10" s="1"/>
    </row>
    <row r="11" spans="1:24" ht="25" customHeight="1" x14ac:dyDescent="0.35">
      <c r="A11" s="44" t="s">
        <v>10</v>
      </c>
      <c r="B11" s="42">
        <v>2</v>
      </c>
      <c r="C11" s="9">
        <f t="shared" si="0"/>
        <v>100</v>
      </c>
      <c r="D11" s="10"/>
      <c r="E11" s="8"/>
      <c r="F11" s="10"/>
      <c r="G11" s="9"/>
      <c r="H11" s="10"/>
      <c r="I11" s="22"/>
      <c r="J11" s="21">
        <v>1</v>
      </c>
      <c r="K11" s="9">
        <f t="shared" si="4"/>
        <v>100</v>
      </c>
      <c r="L11" s="10">
        <v>1</v>
      </c>
      <c r="M11" s="8">
        <f t="shared" si="5"/>
        <v>100</v>
      </c>
      <c r="N11" s="10"/>
      <c r="O11" s="9"/>
      <c r="P11" s="21"/>
      <c r="Q11" s="22"/>
      <c r="R11" s="2"/>
      <c r="S11" s="2"/>
      <c r="T11" s="3"/>
      <c r="U11" s="3"/>
      <c r="V11" s="3"/>
      <c r="W11" s="3"/>
      <c r="X11" s="1"/>
    </row>
    <row r="12" spans="1:24" ht="25" customHeight="1" x14ac:dyDescent="0.35">
      <c r="A12" s="44" t="s">
        <v>11</v>
      </c>
      <c r="B12" s="42">
        <v>20</v>
      </c>
      <c r="C12" s="9">
        <f t="shared" si="0"/>
        <v>60.606060606060609</v>
      </c>
      <c r="D12" s="10">
        <v>5</v>
      </c>
      <c r="E12" s="8">
        <f t="shared" si="1"/>
        <v>55.555555555555557</v>
      </c>
      <c r="F12" s="13">
        <v>13</v>
      </c>
      <c r="G12" s="9">
        <f t="shared" si="2"/>
        <v>39.393939393939391</v>
      </c>
      <c r="H12" s="10">
        <v>4</v>
      </c>
      <c r="I12" s="22">
        <f t="shared" si="3"/>
        <v>44.444444444444443</v>
      </c>
      <c r="J12" s="20">
        <v>3</v>
      </c>
      <c r="K12" s="9">
        <f t="shared" si="4"/>
        <v>60</v>
      </c>
      <c r="L12" s="10">
        <v>3</v>
      </c>
      <c r="M12" s="8">
        <f t="shared" si="5"/>
        <v>75</v>
      </c>
      <c r="N12" s="13">
        <v>2</v>
      </c>
      <c r="O12" s="9">
        <f t="shared" si="6"/>
        <v>40</v>
      </c>
      <c r="P12" s="21">
        <v>1</v>
      </c>
      <c r="Q12" s="22">
        <f t="shared" si="7"/>
        <v>25</v>
      </c>
      <c r="R12" s="2"/>
      <c r="S12" s="2"/>
      <c r="T12" s="3"/>
      <c r="U12" s="3"/>
      <c r="V12" s="3"/>
      <c r="W12" s="3"/>
      <c r="X12" s="1"/>
    </row>
    <row r="13" spans="1:24" ht="25" customHeight="1" x14ac:dyDescent="0.35">
      <c r="A13" s="44" t="s">
        <v>37</v>
      </c>
      <c r="B13" s="42"/>
      <c r="C13" s="9"/>
      <c r="D13" s="10"/>
      <c r="E13" s="8"/>
      <c r="F13" s="10">
        <v>2</v>
      </c>
      <c r="G13" s="9">
        <f t="shared" si="2"/>
        <v>100</v>
      </c>
      <c r="H13" s="10"/>
      <c r="I13" s="22"/>
      <c r="J13" s="21">
        <v>1</v>
      </c>
      <c r="K13" s="9">
        <f t="shared" si="4"/>
        <v>50</v>
      </c>
      <c r="L13" s="10"/>
      <c r="M13" s="8"/>
      <c r="N13" s="10">
        <v>1</v>
      </c>
      <c r="O13" s="9">
        <f t="shared" si="6"/>
        <v>50</v>
      </c>
      <c r="P13" s="21">
        <v>1</v>
      </c>
      <c r="Q13" s="22">
        <f t="shared" si="7"/>
        <v>100</v>
      </c>
      <c r="R13" s="2"/>
      <c r="S13" s="2"/>
      <c r="T13" s="3"/>
      <c r="U13" s="3"/>
      <c r="V13" s="3"/>
      <c r="W13" s="3"/>
      <c r="X13" s="1"/>
    </row>
    <row r="14" spans="1:24" s="2" customFormat="1" ht="25" customHeight="1" x14ac:dyDescent="0.35">
      <c r="A14" s="44" t="s">
        <v>30</v>
      </c>
      <c r="B14" s="42"/>
      <c r="C14" s="9"/>
      <c r="D14" s="10"/>
      <c r="E14" s="8"/>
      <c r="F14" s="13"/>
      <c r="G14" s="9"/>
      <c r="H14" s="10"/>
      <c r="I14" s="22"/>
      <c r="J14" s="20"/>
      <c r="K14" s="9"/>
      <c r="L14" s="10"/>
      <c r="M14" s="8"/>
      <c r="N14" s="13"/>
      <c r="O14" s="9"/>
      <c r="P14" s="21"/>
      <c r="Q14" s="22"/>
      <c r="T14" s="3"/>
      <c r="U14" s="3"/>
      <c r="V14" s="3"/>
      <c r="W14" s="3"/>
    </row>
    <row r="15" spans="1:24" ht="25" customHeight="1" x14ac:dyDescent="0.35">
      <c r="A15" s="44" t="s">
        <v>12</v>
      </c>
      <c r="B15" s="42">
        <v>2</v>
      </c>
      <c r="C15" s="9">
        <f t="shared" si="0"/>
        <v>33.333333333333336</v>
      </c>
      <c r="D15" s="10"/>
      <c r="E15" s="8"/>
      <c r="F15" s="13">
        <v>4</v>
      </c>
      <c r="G15" s="9">
        <f t="shared" si="2"/>
        <v>66.666666666666671</v>
      </c>
      <c r="H15" s="10"/>
      <c r="I15" s="22"/>
      <c r="J15" s="20"/>
      <c r="K15" s="9"/>
      <c r="L15" s="10"/>
      <c r="M15" s="8"/>
      <c r="N15" s="13"/>
      <c r="O15" s="9"/>
      <c r="P15" s="21"/>
      <c r="Q15" s="22"/>
      <c r="R15" s="2"/>
      <c r="S15" s="2"/>
      <c r="T15" s="3"/>
      <c r="U15" s="3"/>
      <c r="V15" s="3"/>
      <c r="W15" s="3"/>
      <c r="X15" s="1"/>
    </row>
    <row r="16" spans="1:24" s="2" customFormat="1" ht="25" customHeight="1" x14ac:dyDescent="0.35">
      <c r="A16" s="44" t="s">
        <v>31</v>
      </c>
      <c r="B16" s="41"/>
      <c r="C16" s="9"/>
      <c r="D16" s="10"/>
      <c r="E16" s="8"/>
      <c r="F16" s="10"/>
      <c r="G16" s="9"/>
      <c r="H16" s="10"/>
      <c r="I16" s="22"/>
      <c r="J16" s="21"/>
      <c r="K16" s="9"/>
      <c r="L16" s="10"/>
      <c r="M16" s="8"/>
      <c r="N16" s="10"/>
      <c r="O16" s="9"/>
      <c r="P16" s="21"/>
      <c r="Q16" s="22"/>
      <c r="T16" s="3"/>
      <c r="U16" s="3"/>
      <c r="V16" s="3"/>
      <c r="W16" s="3"/>
    </row>
    <row r="17" spans="1:24" ht="25" customHeight="1" x14ac:dyDescent="0.35">
      <c r="A17" s="44" t="s">
        <v>13</v>
      </c>
      <c r="B17" s="41">
        <v>38</v>
      </c>
      <c r="C17" s="9">
        <f t="shared" si="0"/>
        <v>95</v>
      </c>
      <c r="D17" s="10">
        <v>9</v>
      </c>
      <c r="E17" s="8">
        <f>D17*100/(D17+H17)</f>
        <v>90</v>
      </c>
      <c r="F17" s="10">
        <v>2</v>
      </c>
      <c r="G17" s="9">
        <f t="shared" si="2"/>
        <v>5</v>
      </c>
      <c r="H17" s="10">
        <v>1</v>
      </c>
      <c r="I17" s="22">
        <f t="shared" si="3"/>
        <v>10</v>
      </c>
      <c r="J17" s="21">
        <v>14</v>
      </c>
      <c r="K17" s="9">
        <f t="shared" si="4"/>
        <v>100</v>
      </c>
      <c r="L17" s="10">
        <v>10</v>
      </c>
      <c r="M17" s="8">
        <f t="shared" si="5"/>
        <v>100</v>
      </c>
      <c r="N17" s="10"/>
      <c r="O17" s="9"/>
      <c r="P17" s="21"/>
      <c r="Q17" s="22"/>
      <c r="R17" s="2"/>
      <c r="S17" s="2"/>
      <c r="T17" s="3"/>
      <c r="U17" s="3"/>
      <c r="V17" s="3"/>
      <c r="W17" s="3"/>
      <c r="X17" s="1"/>
    </row>
    <row r="18" spans="1:24" ht="25" customHeight="1" x14ac:dyDescent="0.35">
      <c r="A18" s="44" t="s">
        <v>35</v>
      </c>
      <c r="B18" s="42">
        <v>34</v>
      </c>
      <c r="C18" s="9">
        <f t="shared" si="0"/>
        <v>68</v>
      </c>
      <c r="D18" s="10">
        <v>5</v>
      </c>
      <c r="E18" s="8">
        <f t="shared" ref="E18:E31" si="8">D18*100/(D18+H18)</f>
        <v>83.333333333333329</v>
      </c>
      <c r="F18" s="13">
        <v>16</v>
      </c>
      <c r="G18" s="9">
        <f t="shared" si="2"/>
        <v>32</v>
      </c>
      <c r="H18" s="10">
        <v>1</v>
      </c>
      <c r="I18" s="22">
        <f t="shared" si="3"/>
        <v>16.666666666666668</v>
      </c>
      <c r="J18" s="20">
        <v>9</v>
      </c>
      <c r="K18" s="9">
        <f t="shared" si="4"/>
        <v>64.285714285714292</v>
      </c>
      <c r="L18" s="10">
        <v>8</v>
      </c>
      <c r="M18" s="8">
        <f t="shared" si="5"/>
        <v>88.888888888888886</v>
      </c>
      <c r="N18" s="13">
        <v>5</v>
      </c>
      <c r="O18" s="9">
        <f t="shared" si="6"/>
        <v>35.714285714285715</v>
      </c>
      <c r="P18" s="21">
        <v>1</v>
      </c>
      <c r="Q18" s="22">
        <f t="shared" si="7"/>
        <v>11.111111111111111</v>
      </c>
      <c r="R18" s="2"/>
      <c r="S18" s="2"/>
      <c r="T18" s="3"/>
      <c r="U18" s="3"/>
      <c r="V18" s="3"/>
      <c r="W18" s="3"/>
      <c r="X18" s="1"/>
    </row>
    <row r="19" spans="1:24" ht="25" customHeight="1" x14ac:dyDescent="0.35">
      <c r="A19" s="44" t="s">
        <v>14</v>
      </c>
      <c r="B19" s="42">
        <v>22</v>
      </c>
      <c r="C19" s="9">
        <f t="shared" si="0"/>
        <v>52.38095238095238</v>
      </c>
      <c r="D19" s="10">
        <v>6</v>
      </c>
      <c r="E19" s="8">
        <f t="shared" si="8"/>
        <v>75</v>
      </c>
      <c r="F19" s="13">
        <v>20</v>
      </c>
      <c r="G19" s="9">
        <f t="shared" si="2"/>
        <v>47.61904761904762</v>
      </c>
      <c r="H19" s="10">
        <v>2</v>
      </c>
      <c r="I19" s="22">
        <f t="shared" si="3"/>
        <v>25</v>
      </c>
      <c r="J19" s="20">
        <v>6</v>
      </c>
      <c r="K19" s="9">
        <f t="shared" si="4"/>
        <v>60</v>
      </c>
      <c r="L19" s="10">
        <v>3</v>
      </c>
      <c r="M19" s="8">
        <f t="shared" si="5"/>
        <v>60</v>
      </c>
      <c r="N19" s="13">
        <v>4</v>
      </c>
      <c r="O19" s="9">
        <f t="shared" si="6"/>
        <v>40</v>
      </c>
      <c r="P19" s="21">
        <v>2</v>
      </c>
      <c r="Q19" s="22">
        <f t="shared" si="7"/>
        <v>40</v>
      </c>
      <c r="R19" s="2"/>
      <c r="S19" s="2"/>
      <c r="T19" s="3"/>
      <c r="U19" s="3"/>
      <c r="V19" s="3"/>
      <c r="W19" s="3"/>
      <c r="X19" s="2"/>
    </row>
    <row r="20" spans="1:24" ht="25" customHeight="1" x14ac:dyDescent="0.35">
      <c r="A20" s="44" t="s">
        <v>15</v>
      </c>
      <c r="B20" s="42">
        <v>73</v>
      </c>
      <c r="C20" s="9">
        <f t="shared" si="0"/>
        <v>85.882352941176464</v>
      </c>
      <c r="D20" s="10">
        <v>13</v>
      </c>
      <c r="E20" s="8">
        <f t="shared" si="8"/>
        <v>76.470588235294116</v>
      </c>
      <c r="F20" s="13">
        <v>12</v>
      </c>
      <c r="G20" s="9">
        <f t="shared" si="2"/>
        <v>14.117647058823529</v>
      </c>
      <c r="H20" s="10">
        <v>4</v>
      </c>
      <c r="I20" s="22">
        <f t="shared" si="3"/>
        <v>23.529411764705884</v>
      </c>
      <c r="J20" s="20">
        <v>14</v>
      </c>
      <c r="K20" s="9">
        <f t="shared" si="4"/>
        <v>73.684210526315795</v>
      </c>
      <c r="L20" s="10">
        <v>6</v>
      </c>
      <c r="M20" s="8">
        <f t="shared" si="5"/>
        <v>54.545454545454547</v>
      </c>
      <c r="N20" s="13">
        <v>5</v>
      </c>
      <c r="O20" s="9">
        <f t="shared" si="6"/>
        <v>26.315789473684209</v>
      </c>
      <c r="P20" s="21">
        <v>5</v>
      </c>
      <c r="Q20" s="22">
        <f t="shared" si="7"/>
        <v>45.454545454545453</v>
      </c>
      <c r="R20" s="2"/>
      <c r="S20" s="2"/>
      <c r="T20" s="3"/>
      <c r="U20" s="3"/>
      <c r="V20" s="3"/>
      <c r="W20" s="3"/>
      <c r="X20" s="2"/>
    </row>
    <row r="21" spans="1:24" ht="25" customHeight="1" x14ac:dyDescent="0.35">
      <c r="A21" s="44" t="s">
        <v>16</v>
      </c>
      <c r="B21" s="42">
        <v>92</v>
      </c>
      <c r="C21" s="9">
        <f t="shared" si="0"/>
        <v>60.526315789473685</v>
      </c>
      <c r="D21" s="10">
        <v>26</v>
      </c>
      <c r="E21" s="8">
        <f t="shared" si="8"/>
        <v>63.414634146341463</v>
      </c>
      <c r="F21" s="13">
        <v>60</v>
      </c>
      <c r="G21" s="9">
        <f t="shared" si="2"/>
        <v>39.473684210526315</v>
      </c>
      <c r="H21" s="10">
        <v>15</v>
      </c>
      <c r="I21" s="22">
        <f t="shared" si="3"/>
        <v>36.585365853658537</v>
      </c>
      <c r="J21" s="20">
        <v>12</v>
      </c>
      <c r="K21" s="9">
        <f t="shared" si="4"/>
        <v>35.294117647058826</v>
      </c>
      <c r="L21" s="10">
        <v>11</v>
      </c>
      <c r="M21" s="8">
        <f t="shared" si="5"/>
        <v>37.931034482758619</v>
      </c>
      <c r="N21" s="13">
        <v>22</v>
      </c>
      <c r="O21" s="9">
        <f t="shared" si="6"/>
        <v>64.705882352941174</v>
      </c>
      <c r="P21" s="21">
        <v>18</v>
      </c>
      <c r="Q21" s="22">
        <f t="shared" si="7"/>
        <v>62.068965517241381</v>
      </c>
      <c r="R21" s="2"/>
      <c r="S21" s="2"/>
      <c r="T21" s="3"/>
      <c r="U21" s="3"/>
      <c r="V21" s="3"/>
      <c r="W21" s="3"/>
      <c r="X21" s="2"/>
    </row>
    <row r="22" spans="1:24" ht="25" customHeight="1" x14ac:dyDescent="0.35">
      <c r="A22" s="44" t="s">
        <v>17</v>
      </c>
      <c r="B22" s="42">
        <v>3</v>
      </c>
      <c r="C22" s="9">
        <f t="shared" si="0"/>
        <v>100</v>
      </c>
      <c r="D22" s="10">
        <v>1</v>
      </c>
      <c r="E22" s="8">
        <f t="shared" si="8"/>
        <v>100</v>
      </c>
      <c r="F22" s="13"/>
      <c r="G22" s="9"/>
      <c r="H22" s="10"/>
      <c r="I22" s="22"/>
      <c r="J22" s="20">
        <v>2</v>
      </c>
      <c r="K22" s="9">
        <f t="shared" si="4"/>
        <v>100</v>
      </c>
      <c r="L22" s="10">
        <v>1</v>
      </c>
      <c r="M22" s="8">
        <f t="shared" si="5"/>
        <v>100</v>
      </c>
      <c r="N22" s="13"/>
      <c r="O22" s="9"/>
      <c r="P22" s="21"/>
      <c r="Q22" s="22"/>
      <c r="R22" s="2"/>
      <c r="S22" s="2"/>
      <c r="T22" s="3"/>
      <c r="U22" s="3"/>
      <c r="V22" s="3"/>
      <c r="W22" s="3"/>
      <c r="X22" s="2"/>
    </row>
    <row r="23" spans="1:24" ht="25" customHeight="1" x14ac:dyDescent="0.35">
      <c r="A23" s="44" t="s">
        <v>18</v>
      </c>
      <c r="B23" s="42">
        <v>41</v>
      </c>
      <c r="C23" s="9">
        <f t="shared" si="0"/>
        <v>97.61904761904762</v>
      </c>
      <c r="D23" s="10">
        <v>10</v>
      </c>
      <c r="E23" s="8">
        <f t="shared" si="8"/>
        <v>100</v>
      </c>
      <c r="F23" s="13">
        <v>1</v>
      </c>
      <c r="G23" s="9">
        <f t="shared" si="2"/>
        <v>2.3809523809523809</v>
      </c>
      <c r="H23" s="10"/>
      <c r="I23" s="22"/>
      <c r="J23" s="20">
        <v>1</v>
      </c>
      <c r="K23" s="9">
        <f t="shared" si="4"/>
        <v>50</v>
      </c>
      <c r="L23" s="10">
        <v>1</v>
      </c>
      <c r="M23" s="8">
        <f t="shared" si="5"/>
        <v>100</v>
      </c>
      <c r="N23" s="13">
        <v>1</v>
      </c>
      <c r="O23" s="9">
        <f t="shared" si="6"/>
        <v>50</v>
      </c>
      <c r="P23" s="21"/>
      <c r="Q23" s="22"/>
      <c r="R23" s="2"/>
      <c r="S23" s="2"/>
      <c r="T23" s="3"/>
      <c r="U23" s="3"/>
      <c r="V23" s="3"/>
      <c r="W23" s="3"/>
      <c r="X23" s="2"/>
    </row>
    <row r="24" spans="1:24" ht="25" customHeight="1" x14ac:dyDescent="0.35">
      <c r="A24" s="44" t="s">
        <v>19</v>
      </c>
      <c r="B24" s="42">
        <v>179</v>
      </c>
      <c r="C24" s="9">
        <f t="shared" si="0"/>
        <v>86.473429951690818</v>
      </c>
      <c r="D24" s="10">
        <v>41</v>
      </c>
      <c r="E24" s="8">
        <f t="shared" si="8"/>
        <v>93.181818181818187</v>
      </c>
      <c r="F24" s="13">
        <v>28</v>
      </c>
      <c r="G24" s="9">
        <f t="shared" si="2"/>
        <v>13.526570048309178</v>
      </c>
      <c r="H24" s="10">
        <v>3</v>
      </c>
      <c r="I24" s="22">
        <f t="shared" si="3"/>
        <v>6.8181818181818183</v>
      </c>
      <c r="J24" s="20">
        <v>28</v>
      </c>
      <c r="K24" s="9">
        <f t="shared" si="4"/>
        <v>70</v>
      </c>
      <c r="L24" s="10">
        <v>20</v>
      </c>
      <c r="M24" s="8">
        <f t="shared" si="5"/>
        <v>74.074074074074076</v>
      </c>
      <c r="N24" s="13">
        <v>12</v>
      </c>
      <c r="O24" s="9">
        <f t="shared" si="6"/>
        <v>30</v>
      </c>
      <c r="P24" s="21">
        <v>7</v>
      </c>
      <c r="Q24" s="22">
        <f t="shared" si="7"/>
        <v>25.925925925925927</v>
      </c>
      <c r="R24" s="2"/>
      <c r="S24" s="2"/>
      <c r="T24" s="3"/>
      <c r="U24" s="3"/>
      <c r="V24" s="3"/>
      <c r="W24" s="3"/>
      <c r="X24" s="2"/>
    </row>
    <row r="25" spans="1:24" ht="25" customHeight="1" x14ac:dyDescent="0.35">
      <c r="A25" s="44" t="s">
        <v>20</v>
      </c>
      <c r="B25" s="42">
        <v>107</v>
      </c>
      <c r="C25" s="9">
        <f t="shared" si="0"/>
        <v>64.4578313253012</v>
      </c>
      <c r="D25" s="10">
        <v>25</v>
      </c>
      <c r="E25" s="8">
        <f t="shared" si="8"/>
        <v>69.444444444444443</v>
      </c>
      <c r="F25" s="13">
        <v>59</v>
      </c>
      <c r="G25" s="9">
        <f t="shared" si="2"/>
        <v>35.542168674698793</v>
      </c>
      <c r="H25" s="10">
        <v>11</v>
      </c>
      <c r="I25" s="22">
        <f t="shared" si="3"/>
        <v>30.555555555555557</v>
      </c>
      <c r="J25" s="20">
        <v>17</v>
      </c>
      <c r="K25" s="9">
        <f t="shared" si="4"/>
        <v>50</v>
      </c>
      <c r="L25" s="10">
        <v>12</v>
      </c>
      <c r="M25" s="8">
        <f t="shared" si="5"/>
        <v>57.142857142857146</v>
      </c>
      <c r="N25" s="13">
        <v>17</v>
      </c>
      <c r="O25" s="9">
        <f t="shared" si="6"/>
        <v>50</v>
      </c>
      <c r="P25" s="21">
        <v>9</v>
      </c>
      <c r="Q25" s="22">
        <f t="shared" si="7"/>
        <v>42.857142857142854</v>
      </c>
      <c r="R25" s="2"/>
      <c r="S25" s="2"/>
      <c r="T25" s="3"/>
      <c r="U25" s="3"/>
      <c r="V25" s="3"/>
      <c r="W25" s="3"/>
      <c r="X25" s="2"/>
    </row>
    <row r="26" spans="1:24" ht="25" customHeight="1" x14ac:dyDescent="0.35">
      <c r="A26" s="44" t="s">
        <v>21</v>
      </c>
      <c r="B26" s="42">
        <v>11</v>
      </c>
      <c r="C26" s="9">
        <f t="shared" si="0"/>
        <v>50</v>
      </c>
      <c r="D26" s="10">
        <v>1</v>
      </c>
      <c r="E26" s="8">
        <f t="shared" si="8"/>
        <v>25</v>
      </c>
      <c r="F26" s="13">
        <v>11</v>
      </c>
      <c r="G26" s="9">
        <f t="shared" si="2"/>
        <v>50</v>
      </c>
      <c r="H26" s="10">
        <v>3</v>
      </c>
      <c r="I26" s="22">
        <f t="shared" si="3"/>
        <v>75</v>
      </c>
      <c r="J26" s="20">
        <v>2</v>
      </c>
      <c r="K26" s="9">
        <f t="shared" si="4"/>
        <v>28.571428571428573</v>
      </c>
      <c r="L26" s="10">
        <v>2</v>
      </c>
      <c r="M26" s="8">
        <f t="shared" si="5"/>
        <v>50</v>
      </c>
      <c r="N26" s="13">
        <v>5</v>
      </c>
      <c r="O26" s="9">
        <f t="shared" si="6"/>
        <v>71.428571428571431</v>
      </c>
      <c r="P26" s="21">
        <v>2</v>
      </c>
      <c r="Q26" s="22">
        <f t="shared" si="7"/>
        <v>50</v>
      </c>
      <c r="R26" s="2"/>
      <c r="S26" s="2"/>
      <c r="T26" s="3"/>
      <c r="U26" s="3"/>
      <c r="V26" s="3"/>
      <c r="W26" s="3"/>
      <c r="X26" s="2"/>
    </row>
    <row r="27" spans="1:24" ht="25" customHeight="1" x14ac:dyDescent="0.35">
      <c r="A27" s="44" t="s">
        <v>32</v>
      </c>
      <c r="B27" s="42"/>
      <c r="C27" s="9"/>
      <c r="D27" s="10"/>
      <c r="E27" s="8"/>
      <c r="F27" s="13"/>
      <c r="G27" s="9"/>
      <c r="H27" s="10"/>
      <c r="I27" s="22"/>
      <c r="J27" s="20"/>
      <c r="K27" s="9"/>
      <c r="L27" s="10"/>
      <c r="M27" s="8"/>
      <c r="N27" s="13"/>
      <c r="O27" s="9"/>
      <c r="P27" s="21"/>
      <c r="Q27" s="22"/>
      <c r="R27" s="2"/>
      <c r="S27" s="2"/>
      <c r="T27" s="4"/>
      <c r="U27" s="4"/>
      <c r="V27" s="4"/>
      <c r="W27" s="4"/>
      <c r="X27" s="5"/>
    </row>
    <row r="28" spans="1:24" ht="25" customHeight="1" x14ac:dyDescent="0.35">
      <c r="A28" s="44" t="s">
        <v>22</v>
      </c>
      <c r="B28" s="42">
        <v>2</v>
      </c>
      <c r="C28" s="9">
        <f t="shared" si="0"/>
        <v>100</v>
      </c>
      <c r="D28" s="10"/>
      <c r="E28" s="8"/>
      <c r="F28" s="13"/>
      <c r="G28" s="9"/>
      <c r="H28" s="10"/>
      <c r="I28" s="22"/>
      <c r="J28" s="20"/>
      <c r="K28" s="9"/>
      <c r="L28" s="10"/>
      <c r="M28" s="8"/>
      <c r="N28" s="13"/>
      <c r="O28" s="9"/>
      <c r="P28" s="21"/>
      <c r="Q28" s="22"/>
      <c r="R28" s="2"/>
      <c r="S28" s="2"/>
      <c r="T28" s="2"/>
      <c r="U28" s="2"/>
      <c r="V28" s="2"/>
      <c r="W28" s="2"/>
      <c r="X28" s="2"/>
    </row>
    <row r="29" spans="1:24" ht="25" customHeight="1" x14ac:dyDescent="0.35">
      <c r="A29" s="44" t="s">
        <v>23</v>
      </c>
      <c r="B29" s="42">
        <v>53</v>
      </c>
      <c r="C29" s="9">
        <f t="shared" si="0"/>
        <v>75.714285714285708</v>
      </c>
      <c r="D29" s="10">
        <v>7</v>
      </c>
      <c r="E29" s="8">
        <f t="shared" si="8"/>
        <v>77.777777777777771</v>
      </c>
      <c r="F29" s="13">
        <v>17</v>
      </c>
      <c r="G29" s="9">
        <f t="shared" si="2"/>
        <v>24.285714285714285</v>
      </c>
      <c r="H29" s="10">
        <v>2</v>
      </c>
      <c r="I29" s="22">
        <f t="shared" si="3"/>
        <v>22.222222222222221</v>
      </c>
      <c r="J29" s="20">
        <v>8</v>
      </c>
      <c r="K29" s="9">
        <f t="shared" si="4"/>
        <v>44.444444444444443</v>
      </c>
      <c r="L29" s="10">
        <v>5</v>
      </c>
      <c r="M29" s="8">
        <f t="shared" si="5"/>
        <v>50</v>
      </c>
      <c r="N29" s="13">
        <v>10</v>
      </c>
      <c r="O29" s="9">
        <f t="shared" si="6"/>
        <v>55.555555555555557</v>
      </c>
      <c r="P29" s="21">
        <v>5</v>
      </c>
      <c r="Q29" s="22">
        <f t="shared" si="7"/>
        <v>50</v>
      </c>
      <c r="R29" s="2"/>
      <c r="S29" s="2"/>
      <c r="T29" s="2"/>
      <c r="U29" s="2"/>
      <c r="V29" s="2"/>
      <c r="W29" s="2"/>
      <c r="X29" s="2"/>
    </row>
    <row r="30" spans="1:24" ht="25" customHeight="1" x14ac:dyDescent="0.35">
      <c r="A30" s="44" t="s">
        <v>24</v>
      </c>
      <c r="B30" s="42">
        <v>10</v>
      </c>
      <c r="C30" s="9">
        <f t="shared" si="0"/>
        <v>58.823529411764703</v>
      </c>
      <c r="D30" s="10">
        <v>2</v>
      </c>
      <c r="E30" s="8">
        <f t="shared" si="8"/>
        <v>50</v>
      </c>
      <c r="F30" s="10">
        <v>7</v>
      </c>
      <c r="G30" s="9">
        <f t="shared" si="2"/>
        <v>41.176470588235297</v>
      </c>
      <c r="H30" s="10">
        <v>2</v>
      </c>
      <c r="I30" s="22">
        <f t="shared" si="3"/>
        <v>50</v>
      </c>
      <c r="J30" s="21">
        <v>1</v>
      </c>
      <c r="K30" s="9">
        <f t="shared" si="4"/>
        <v>20</v>
      </c>
      <c r="L30" s="10"/>
      <c r="M30" s="8"/>
      <c r="N30" s="10">
        <v>4</v>
      </c>
      <c r="O30" s="9">
        <f t="shared" si="6"/>
        <v>80</v>
      </c>
      <c r="P30" s="21">
        <v>3</v>
      </c>
      <c r="Q30" s="22">
        <f t="shared" si="7"/>
        <v>100</v>
      </c>
      <c r="R30" s="2"/>
      <c r="S30" s="2"/>
      <c r="T30" s="2"/>
      <c r="U30" s="2"/>
      <c r="V30" s="2"/>
      <c r="W30" s="2"/>
      <c r="X30" s="2"/>
    </row>
    <row r="31" spans="1:24" ht="25" customHeight="1" x14ac:dyDescent="0.35">
      <c r="A31" s="44" t="s">
        <v>25</v>
      </c>
      <c r="B31" s="42">
        <v>10</v>
      </c>
      <c r="C31" s="9">
        <f t="shared" si="0"/>
        <v>100</v>
      </c>
      <c r="D31" s="10">
        <v>3</v>
      </c>
      <c r="E31" s="8">
        <f t="shared" si="8"/>
        <v>100</v>
      </c>
      <c r="F31" s="13"/>
      <c r="G31" s="9"/>
      <c r="H31" s="10"/>
      <c r="I31" s="22"/>
      <c r="J31" s="20">
        <v>2</v>
      </c>
      <c r="K31" s="9">
        <f t="shared" si="4"/>
        <v>100</v>
      </c>
      <c r="L31" s="10">
        <v>2</v>
      </c>
      <c r="M31" s="8">
        <f t="shared" si="5"/>
        <v>100</v>
      </c>
      <c r="N31" s="13"/>
      <c r="O31" s="9"/>
      <c r="P31" s="21"/>
      <c r="Q31" s="22"/>
      <c r="R31" s="2"/>
      <c r="S31" s="2"/>
      <c r="T31" s="2"/>
      <c r="U31" s="2"/>
      <c r="V31" s="2"/>
      <c r="W31" s="2"/>
      <c r="X31" s="2"/>
    </row>
    <row r="32" spans="1:24" ht="25" customHeight="1" x14ac:dyDescent="0.35">
      <c r="A32" s="44" t="s">
        <v>36</v>
      </c>
      <c r="B32" s="42">
        <v>3</v>
      </c>
      <c r="C32" s="9">
        <f t="shared" si="0"/>
        <v>7.1428571428571432</v>
      </c>
      <c r="D32" s="10"/>
      <c r="E32" s="8"/>
      <c r="F32" s="13">
        <v>39</v>
      </c>
      <c r="G32" s="9">
        <f t="shared" si="2"/>
        <v>92.857142857142861</v>
      </c>
      <c r="H32" s="10">
        <v>10</v>
      </c>
      <c r="I32" s="22">
        <f t="shared" si="3"/>
        <v>100</v>
      </c>
      <c r="J32" s="20"/>
      <c r="K32" s="9"/>
      <c r="L32" s="10"/>
      <c r="M32" s="8"/>
      <c r="N32" s="13">
        <v>15</v>
      </c>
      <c r="O32" s="9">
        <f t="shared" si="6"/>
        <v>100</v>
      </c>
      <c r="P32" s="21">
        <v>13</v>
      </c>
      <c r="Q32" s="22">
        <f t="shared" si="7"/>
        <v>100</v>
      </c>
      <c r="R32" s="2"/>
      <c r="S32" s="2"/>
      <c r="T32" s="2"/>
      <c r="U32" s="2"/>
      <c r="V32" s="2"/>
      <c r="W32" s="2"/>
      <c r="X32" s="2"/>
    </row>
    <row r="33" spans="1:24" ht="25" customHeight="1" x14ac:dyDescent="0.35">
      <c r="A33" s="44" t="s">
        <v>33</v>
      </c>
      <c r="B33" s="42">
        <v>52</v>
      </c>
      <c r="C33" s="9">
        <f>B33*100/(B33+F33)</f>
        <v>55.319148936170215</v>
      </c>
      <c r="D33" s="10">
        <v>15</v>
      </c>
      <c r="E33" s="8">
        <f>D33*100/(D33+H33)</f>
        <v>57.692307692307693</v>
      </c>
      <c r="F33" s="13">
        <v>42</v>
      </c>
      <c r="G33" s="9">
        <f t="shared" si="2"/>
        <v>44.680851063829785</v>
      </c>
      <c r="H33" s="10">
        <v>11</v>
      </c>
      <c r="I33" s="22">
        <f t="shared" si="3"/>
        <v>42.307692307692307</v>
      </c>
      <c r="J33" s="20">
        <v>7</v>
      </c>
      <c r="K33" s="9">
        <f t="shared" si="4"/>
        <v>33.333333333333336</v>
      </c>
      <c r="L33" s="10">
        <v>6</v>
      </c>
      <c r="M33" s="8">
        <f t="shared" si="5"/>
        <v>37.5</v>
      </c>
      <c r="N33" s="13">
        <v>14</v>
      </c>
      <c r="O33" s="9">
        <f>N33*100/(N33+J33)</f>
        <v>66.666666666666671</v>
      </c>
      <c r="P33" s="21">
        <v>10</v>
      </c>
      <c r="Q33" s="22">
        <f>P33*100/(P33+L33)</f>
        <v>62.5</v>
      </c>
      <c r="R33" s="2"/>
      <c r="S33" s="2"/>
      <c r="T33" s="2"/>
      <c r="U33" s="2"/>
      <c r="V33" s="2"/>
      <c r="W33" s="2"/>
      <c r="X33" s="2"/>
    </row>
    <row r="34" spans="1:24" ht="25" customHeight="1" thickBot="1" x14ac:dyDescent="0.4">
      <c r="A34" s="45" t="s">
        <v>34</v>
      </c>
      <c r="B34" s="38">
        <v>11</v>
      </c>
      <c r="C34" s="27">
        <f>B34*100/(B34+F34)</f>
        <v>17.1875</v>
      </c>
      <c r="D34" s="28">
        <v>3</v>
      </c>
      <c r="E34" s="33">
        <f>D34*100/(D34+H34)</f>
        <v>23.076923076923077</v>
      </c>
      <c r="F34" s="34">
        <v>53</v>
      </c>
      <c r="G34" s="27">
        <f t="shared" si="2"/>
        <v>82.8125</v>
      </c>
      <c r="H34" s="28">
        <v>10</v>
      </c>
      <c r="I34" s="29">
        <f t="shared" si="3"/>
        <v>76.92307692307692</v>
      </c>
      <c r="J34" s="35">
        <v>3</v>
      </c>
      <c r="K34" s="27">
        <f t="shared" si="4"/>
        <v>15</v>
      </c>
      <c r="L34" s="28">
        <v>3</v>
      </c>
      <c r="M34" s="33">
        <f t="shared" si="5"/>
        <v>21.428571428571427</v>
      </c>
      <c r="N34" s="34">
        <v>17</v>
      </c>
      <c r="O34" s="27">
        <f>N34*100/(N34+J34)</f>
        <v>85</v>
      </c>
      <c r="P34" s="28">
        <v>11</v>
      </c>
      <c r="Q34" s="29">
        <f>P34*100/(P34+L34)</f>
        <v>78.571428571428569</v>
      </c>
      <c r="R34" s="2"/>
      <c r="S34" s="2"/>
      <c r="T34" s="2"/>
      <c r="U34" s="2"/>
      <c r="V34" s="2"/>
      <c r="W34" s="2"/>
      <c r="X34" s="2"/>
    </row>
    <row r="35" spans="1:24" s="17" customFormat="1" ht="25" customHeight="1" thickBot="1" x14ac:dyDescent="0.4">
      <c r="A35" s="40" t="s">
        <v>26</v>
      </c>
      <c r="B35" s="39">
        <f>SUM(B8:B34)</f>
        <v>957</v>
      </c>
      <c r="C35" s="30">
        <f>B35*100/(B35+F35)</f>
        <v>69.247467438494937</v>
      </c>
      <c r="D35" s="31">
        <v>211</v>
      </c>
      <c r="E35" s="36">
        <f>D35*100/(D35+H35)</f>
        <v>71.525423728813564</v>
      </c>
      <c r="F35" s="31">
        <f>SUM(F8:F34)</f>
        <v>425</v>
      </c>
      <c r="G35" s="30">
        <f t="shared" si="2"/>
        <v>30.752532561505067</v>
      </c>
      <c r="H35" s="31">
        <v>84</v>
      </c>
      <c r="I35" s="32">
        <f t="shared" si="3"/>
        <v>28.474576271186439</v>
      </c>
      <c r="J35" s="37">
        <f>SUM(J8:J34)</f>
        <v>176</v>
      </c>
      <c r="K35" s="30">
        <f t="shared" si="4"/>
        <v>55.873015873015873</v>
      </c>
      <c r="L35" s="31">
        <v>126</v>
      </c>
      <c r="M35" s="36">
        <f t="shared" si="5"/>
        <v>57.798165137614681</v>
      </c>
      <c r="N35" s="31">
        <f>SUM(N8:N34)</f>
        <v>139</v>
      </c>
      <c r="O35" s="30">
        <f>N35*100/(N35+J35)</f>
        <v>44.126984126984127</v>
      </c>
      <c r="P35" s="31">
        <v>92</v>
      </c>
      <c r="Q35" s="32">
        <f>P35*100/(P35+L35)</f>
        <v>42.201834862385319</v>
      </c>
    </row>
    <row r="36" spans="1:24" s="17" customFormat="1" x14ac:dyDescent="0.35">
      <c r="C36" s="19"/>
      <c r="D36" s="18"/>
      <c r="E36" s="19"/>
      <c r="F36" s="18"/>
      <c r="G36" s="19"/>
      <c r="H36" s="18"/>
      <c r="I36" s="19"/>
      <c r="J36" s="18"/>
      <c r="K36" s="19"/>
      <c r="L36" s="18"/>
      <c r="M36" s="19"/>
      <c r="N36" s="18"/>
      <c r="O36" s="19"/>
      <c r="P36" s="18"/>
      <c r="Q36" s="19"/>
    </row>
    <row r="37" spans="1:24" s="17" customFormat="1" x14ac:dyDescent="0.35">
      <c r="A37" s="16"/>
      <c r="C37" s="19"/>
      <c r="D37" s="18"/>
      <c r="E37" s="19"/>
      <c r="F37" s="18"/>
      <c r="G37" s="19"/>
      <c r="H37" s="18"/>
      <c r="I37" s="19"/>
      <c r="J37" s="18"/>
      <c r="K37" s="19"/>
      <c r="L37" s="18"/>
      <c r="M37" s="19"/>
      <c r="N37" s="18"/>
      <c r="O37" s="19"/>
      <c r="P37" s="18"/>
      <c r="Q37" s="19"/>
    </row>
    <row r="38" spans="1:24" s="17" customFormat="1" x14ac:dyDescent="0.35">
      <c r="A38" s="16"/>
      <c r="C38" s="19"/>
      <c r="D38" s="18"/>
      <c r="E38" s="19"/>
      <c r="F38" s="18"/>
      <c r="G38" s="19"/>
      <c r="H38" s="18"/>
      <c r="I38" s="19"/>
      <c r="J38" s="18"/>
      <c r="K38" s="19"/>
      <c r="L38" s="18"/>
      <c r="M38" s="19"/>
      <c r="N38" s="18"/>
      <c r="O38" s="19"/>
      <c r="P38" s="18"/>
      <c r="Q38" s="19"/>
    </row>
    <row r="39" spans="1:24" s="17" customFormat="1" x14ac:dyDescent="0.35">
      <c r="A39" s="16"/>
      <c r="C39" s="19"/>
      <c r="D39" s="18"/>
      <c r="E39" s="19"/>
      <c r="F39" s="18"/>
      <c r="G39" s="19"/>
      <c r="H39" s="18"/>
      <c r="I39" s="19"/>
      <c r="J39" s="18"/>
      <c r="K39" s="19"/>
      <c r="L39" s="18"/>
      <c r="M39" s="19"/>
      <c r="N39" s="18"/>
      <c r="O39" s="19"/>
      <c r="P39" s="18"/>
      <c r="Q39" s="19"/>
    </row>
    <row r="40" spans="1:24" s="17" customFormat="1" x14ac:dyDescent="0.35">
      <c r="A40" s="16"/>
      <c r="C40" s="19"/>
      <c r="D40" s="18"/>
      <c r="E40" s="19"/>
      <c r="F40" s="18"/>
      <c r="G40" s="19"/>
      <c r="H40" s="18"/>
      <c r="I40" s="19"/>
      <c r="J40" s="18"/>
      <c r="K40" s="19"/>
      <c r="L40" s="18"/>
      <c r="M40" s="19"/>
      <c r="N40" s="18"/>
      <c r="O40" s="19"/>
      <c r="P40" s="18"/>
      <c r="Q40" s="19"/>
    </row>
    <row r="41" spans="1:24" s="17" customFormat="1" x14ac:dyDescent="0.35">
      <c r="A41" s="16"/>
      <c r="C41" s="19"/>
      <c r="D41" s="18"/>
      <c r="E41" s="19"/>
      <c r="F41" s="18"/>
      <c r="G41" s="19"/>
      <c r="H41" s="18"/>
      <c r="I41" s="19"/>
      <c r="J41" s="18"/>
      <c r="K41" s="19"/>
      <c r="L41" s="18"/>
      <c r="M41" s="19"/>
      <c r="N41" s="18"/>
      <c r="O41" s="19"/>
      <c r="P41" s="18"/>
      <c r="Q41" s="19"/>
    </row>
    <row r="42" spans="1:24" s="17" customFormat="1" x14ac:dyDescent="0.35">
      <c r="A42" s="16"/>
      <c r="C42" s="19"/>
      <c r="D42" s="18"/>
      <c r="E42" s="19"/>
      <c r="F42" s="18"/>
      <c r="G42" s="19"/>
      <c r="H42" s="18"/>
      <c r="I42" s="19"/>
      <c r="J42" s="18"/>
      <c r="K42" s="19"/>
      <c r="L42" s="18"/>
      <c r="M42" s="19"/>
      <c r="N42" s="18"/>
      <c r="O42" s="19"/>
      <c r="P42" s="18"/>
      <c r="Q42" s="19"/>
    </row>
    <row r="43" spans="1:24" s="17" customFormat="1" x14ac:dyDescent="0.35">
      <c r="A43" s="16"/>
      <c r="C43" s="19"/>
      <c r="D43" s="18"/>
      <c r="E43" s="19"/>
      <c r="F43" s="18"/>
      <c r="G43" s="19"/>
      <c r="H43" s="18"/>
      <c r="I43" s="19"/>
      <c r="J43" s="18"/>
      <c r="K43" s="19"/>
      <c r="L43" s="18"/>
      <c r="M43" s="19"/>
      <c r="N43" s="18"/>
      <c r="O43" s="19"/>
      <c r="P43" s="18"/>
      <c r="Q43" s="19"/>
    </row>
    <row r="44" spans="1:24" s="17" customFormat="1" x14ac:dyDescent="0.35">
      <c r="A44" s="16"/>
      <c r="C44" s="19"/>
      <c r="D44" s="18"/>
      <c r="E44" s="19"/>
      <c r="F44" s="18"/>
      <c r="G44" s="19"/>
      <c r="H44" s="18"/>
      <c r="I44" s="19"/>
      <c r="J44" s="18"/>
      <c r="K44" s="19"/>
      <c r="L44" s="18"/>
      <c r="M44" s="19"/>
      <c r="N44" s="18"/>
      <c r="O44" s="19"/>
      <c r="P44" s="18"/>
      <c r="Q44" s="19"/>
    </row>
    <row r="45" spans="1:24" s="17" customFormat="1" x14ac:dyDescent="0.35">
      <c r="A45" s="16"/>
      <c r="C45" s="19"/>
      <c r="D45" s="18"/>
      <c r="E45" s="19"/>
      <c r="F45" s="18"/>
      <c r="G45" s="19"/>
      <c r="H45" s="18"/>
      <c r="I45" s="19"/>
      <c r="J45" s="18"/>
      <c r="K45" s="19"/>
      <c r="L45" s="18"/>
      <c r="M45" s="19"/>
      <c r="N45" s="18"/>
      <c r="O45" s="19"/>
      <c r="P45" s="18"/>
      <c r="Q45" s="19"/>
    </row>
    <row r="46" spans="1:24" s="17" customFormat="1" x14ac:dyDescent="0.35">
      <c r="A46" s="16"/>
      <c r="C46" s="19"/>
      <c r="D46" s="18"/>
      <c r="E46" s="19"/>
      <c r="F46" s="18"/>
      <c r="G46" s="19"/>
      <c r="H46" s="18"/>
      <c r="I46" s="19"/>
      <c r="J46" s="18"/>
      <c r="K46" s="19"/>
      <c r="L46" s="18"/>
      <c r="M46" s="19"/>
      <c r="N46" s="18"/>
      <c r="O46" s="19"/>
      <c r="P46" s="18"/>
      <c r="Q46" s="19"/>
    </row>
    <row r="47" spans="1:24" s="17" customFormat="1" x14ac:dyDescent="0.35">
      <c r="A47" s="16"/>
      <c r="C47" s="19"/>
      <c r="D47" s="18"/>
      <c r="E47" s="19"/>
      <c r="F47" s="18"/>
      <c r="G47" s="19"/>
      <c r="H47" s="18"/>
      <c r="I47" s="19"/>
      <c r="J47" s="18"/>
      <c r="K47" s="19"/>
      <c r="L47" s="18"/>
      <c r="M47" s="19"/>
      <c r="N47" s="18"/>
      <c r="O47" s="19"/>
      <c r="P47" s="18"/>
      <c r="Q47" s="19"/>
    </row>
    <row r="48" spans="1:24" s="17" customFormat="1" x14ac:dyDescent="0.35">
      <c r="A48" s="16"/>
      <c r="C48" s="19"/>
      <c r="D48" s="18"/>
      <c r="E48" s="19"/>
      <c r="F48" s="18"/>
      <c r="G48" s="19"/>
      <c r="H48" s="18"/>
      <c r="I48" s="19"/>
      <c r="J48" s="18"/>
      <c r="K48" s="19"/>
      <c r="L48" s="18"/>
      <c r="M48" s="19"/>
      <c r="N48" s="18"/>
      <c r="O48" s="19"/>
      <c r="P48" s="18"/>
      <c r="Q48" s="19"/>
    </row>
    <row r="49" spans="1:17" s="17" customFormat="1" x14ac:dyDescent="0.35">
      <c r="A49" s="16"/>
      <c r="C49" s="19"/>
      <c r="D49" s="18"/>
      <c r="E49" s="19"/>
      <c r="F49" s="18"/>
      <c r="G49" s="19"/>
      <c r="H49" s="18"/>
      <c r="I49" s="19"/>
      <c r="J49" s="18"/>
      <c r="K49" s="19"/>
      <c r="L49" s="18"/>
      <c r="M49" s="19"/>
      <c r="N49" s="18"/>
      <c r="O49" s="19"/>
      <c r="P49" s="18"/>
      <c r="Q49" s="19"/>
    </row>
    <row r="50" spans="1:17" s="17" customFormat="1" x14ac:dyDescent="0.35">
      <c r="A50" s="16"/>
      <c r="C50" s="19"/>
      <c r="D50" s="18"/>
      <c r="E50" s="19"/>
      <c r="F50" s="18"/>
      <c r="G50" s="19"/>
      <c r="H50" s="18"/>
      <c r="I50" s="19"/>
      <c r="J50" s="18"/>
      <c r="K50" s="19"/>
      <c r="L50" s="18"/>
      <c r="M50" s="19"/>
      <c r="N50" s="18"/>
      <c r="O50" s="19"/>
      <c r="P50" s="18"/>
      <c r="Q50" s="19"/>
    </row>
    <row r="51" spans="1:17" s="17" customFormat="1" x14ac:dyDescent="0.35">
      <c r="A51" s="16"/>
      <c r="C51" s="19"/>
      <c r="D51" s="18"/>
      <c r="E51" s="19"/>
      <c r="F51" s="18"/>
      <c r="G51" s="19"/>
      <c r="H51" s="18"/>
      <c r="I51" s="19"/>
      <c r="J51" s="18"/>
      <c r="K51" s="19"/>
      <c r="L51" s="18"/>
      <c r="M51" s="19"/>
      <c r="N51" s="18"/>
      <c r="O51" s="19"/>
      <c r="P51" s="18"/>
      <c r="Q51" s="19"/>
    </row>
    <row r="52" spans="1:17" s="17" customFormat="1" x14ac:dyDescent="0.35">
      <c r="A52" s="16"/>
      <c r="C52" s="19"/>
      <c r="D52" s="18"/>
      <c r="E52" s="19"/>
      <c r="F52" s="18"/>
      <c r="G52" s="19"/>
      <c r="H52" s="18"/>
      <c r="I52" s="19"/>
      <c r="J52" s="18"/>
      <c r="K52" s="19"/>
      <c r="L52" s="18"/>
      <c r="M52" s="19"/>
      <c r="N52" s="18"/>
      <c r="O52" s="19"/>
      <c r="P52" s="18"/>
      <c r="Q52" s="19"/>
    </row>
    <row r="53" spans="1:17" s="17" customFormat="1" x14ac:dyDescent="0.35">
      <c r="A53" s="16"/>
      <c r="C53" s="19"/>
      <c r="D53" s="18"/>
      <c r="E53" s="19"/>
      <c r="F53" s="18"/>
      <c r="G53" s="19"/>
      <c r="H53" s="18"/>
      <c r="I53" s="19"/>
      <c r="J53" s="18"/>
      <c r="K53" s="19"/>
      <c r="L53" s="18"/>
      <c r="M53" s="19"/>
      <c r="N53" s="18"/>
      <c r="O53" s="19"/>
      <c r="P53" s="18"/>
      <c r="Q53" s="19"/>
    </row>
    <row r="54" spans="1:17" s="17" customFormat="1" x14ac:dyDescent="0.35">
      <c r="A54" s="16"/>
      <c r="C54" s="19"/>
      <c r="D54" s="18"/>
      <c r="E54" s="19"/>
      <c r="F54" s="18"/>
      <c r="G54" s="19"/>
      <c r="H54" s="18"/>
      <c r="I54" s="19"/>
      <c r="J54" s="18"/>
      <c r="K54" s="19"/>
      <c r="L54" s="18"/>
      <c r="M54" s="19"/>
      <c r="N54" s="18"/>
      <c r="O54" s="19"/>
      <c r="P54" s="18"/>
      <c r="Q54" s="19"/>
    </row>
    <row r="55" spans="1:17" s="17" customFormat="1" x14ac:dyDescent="0.35">
      <c r="A55" s="16"/>
      <c r="C55" s="19"/>
      <c r="D55" s="18"/>
      <c r="E55" s="19"/>
      <c r="F55" s="18"/>
      <c r="G55" s="19"/>
      <c r="H55" s="18"/>
      <c r="I55" s="19"/>
      <c r="J55" s="18"/>
      <c r="K55" s="19"/>
      <c r="L55" s="18"/>
      <c r="M55" s="19"/>
      <c r="N55" s="18"/>
      <c r="O55" s="19"/>
      <c r="P55" s="18"/>
      <c r="Q55" s="19"/>
    </row>
    <row r="56" spans="1:17" s="17" customFormat="1" x14ac:dyDescent="0.35">
      <c r="A56" s="16"/>
      <c r="C56" s="19"/>
      <c r="D56" s="18"/>
      <c r="E56" s="19"/>
      <c r="F56" s="18"/>
      <c r="G56" s="19"/>
      <c r="H56" s="18"/>
      <c r="I56" s="19"/>
      <c r="J56" s="18"/>
      <c r="K56" s="19"/>
      <c r="L56" s="18"/>
      <c r="M56" s="19"/>
      <c r="N56" s="18"/>
      <c r="O56" s="19"/>
      <c r="P56" s="18"/>
      <c r="Q56" s="19"/>
    </row>
    <row r="57" spans="1:17" s="17" customFormat="1" x14ac:dyDescent="0.35">
      <c r="A57" s="16"/>
      <c r="C57" s="19"/>
      <c r="D57" s="18"/>
      <c r="E57" s="19"/>
      <c r="F57" s="18"/>
      <c r="G57" s="19"/>
      <c r="H57" s="18"/>
      <c r="I57" s="19"/>
      <c r="J57" s="18"/>
      <c r="K57" s="19"/>
      <c r="L57" s="18"/>
      <c r="M57" s="19"/>
      <c r="N57" s="18"/>
      <c r="O57" s="19"/>
      <c r="P57" s="18"/>
      <c r="Q57" s="19"/>
    </row>
    <row r="58" spans="1:17" s="17" customFormat="1" x14ac:dyDescent="0.35">
      <c r="A58" s="16"/>
      <c r="C58" s="19"/>
      <c r="D58" s="18"/>
      <c r="E58" s="19"/>
      <c r="F58" s="18"/>
      <c r="G58" s="19"/>
      <c r="H58" s="18"/>
      <c r="I58" s="19"/>
      <c r="J58" s="18"/>
      <c r="K58" s="19"/>
      <c r="L58" s="18"/>
      <c r="M58" s="19"/>
      <c r="N58" s="18"/>
      <c r="O58" s="19"/>
      <c r="P58" s="18"/>
      <c r="Q58" s="19"/>
    </row>
    <row r="59" spans="1:17" s="17" customFormat="1" x14ac:dyDescent="0.35">
      <c r="A59" s="16"/>
      <c r="C59" s="19"/>
      <c r="D59" s="18"/>
      <c r="E59" s="19"/>
      <c r="F59" s="18"/>
      <c r="G59" s="19"/>
      <c r="H59" s="18"/>
      <c r="I59" s="19"/>
      <c r="J59" s="18"/>
      <c r="K59" s="19"/>
      <c r="L59" s="18"/>
      <c r="M59" s="19"/>
      <c r="N59" s="18"/>
      <c r="O59" s="19"/>
      <c r="P59" s="18"/>
      <c r="Q59" s="19"/>
    </row>
    <row r="60" spans="1:17" s="17" customFormat="1" x14ac:dyDescent="0.35">
      <c r="A60" s="16"/>
      <c r="C60" s="19"/>
      <c r="D60" s="18"/>
      <c r="E60" s="19"/>
      <c r="F60" s="18"/>
      <c r="G60" s="19"/>
      <c r="H60" s="18"/>
      <c r="I60" s="19"/>
      <c r="J60" s="18"/>
      <c r="K60" s="19"/>
      <c r="L60" s="18"/>
      <c r="M60" s="19"/>
      <c r="N60" s="18"/>
      <c r="O60" s="19"/>
      <c r="P60" s="18"/>
      <c r="Q60" s="19"/>
    </row>
    <row r="61" spans="1:17" s="17" customFormat="1" x14ac:dyDescent="0.35">
      <c r="A61" s="16"/>
      <c r="C61" s="19"/>
      <c r="D61" s="18"/>
      <c r="E61" s="19"/>
      <c r="F61" s="18"/>
      <c r="G61" s="19"/>
      <c r="H61" s="18"/>
      <c r="I61" s="19"/>
      <c r="J61" s="18"/>
      <c r="K61" s="19"/>
      <c r="L61" s="18"/>
      <c r="M61" s="19"/>
      <c r="N61" s="18"/>
      <c r="O61" s="19"/>
      <c r="P61" s="18"/>
      <c r="Q61" s="19"/>
    </row>
    <row r="62" spans="1:17" s="17" customFormat="1" x14ac:dyDescent="0.35">
      <c r="A62" s="16"/>
      <c r="C62" s="19"/>
      <c r="D62" s="18"/>
      <c r="E62" s="19"/>
      <c r="F62" s="18"/>
      <c r="G62" s="19"/>
      <c r="H62" s="18"/>
      <c r="I62" s="19"/>
      <c r="J62" s="18"/>
      <c r="K62" s="19"/>
      <c r="L62" s="18"/>
      <c r="M62" s="19"/>
      <c r="N62" s="18"/>
      <c r="O62" s="19"/>
      <c r="P62" s="18"/>
      <c r="Q62" s="19"/>
    </row>
    <row r="63" spans="1:17" s="17" customFormat="1" x14ac:dyDescent="0.35">
      <c r="A63" s="16"/>
      <c r="C63" s="19"/>
      <c r="D63" s="18"/>
      <c r="E63" s="19"/>
      <c r="F63" s="18"/>
      <c r="G63" s="19"/>
      <c r="H63" s="18"/>
      <c r="I63" s="19"/>
      <c r="J63" s="18"/>
      <c r="K63" s="19"/>
      <c r="L63" s="18"/>
      <c r="M63" s="19"/>
      <c r="N63" s="18"/>
      <c r="O63" s="19"/>
      <c r="P63" s="18"/>
      <c r="Q63" s="19"/>
    </row>
    <row r="64" spans="1:17" s="17" customFormat="1" x14ac:dyDescent="0.35">
      <c r="A64" s="16"/>
      <c r="C64" s="19"/>
      <c r="D64" s="18"/>
      <c r="E64" s="19"/>
      <c r="F64" s="18"/>
      <c r="G64" s="19"/>
      <c r="H64" s="18"/>
      <c r="I64" s="19"/>
      <c r="J64" s="18"/>
      <c r="K64" s="19"/>
      <c r="L64" s="18"/>
      <c r="M64" s="19"/>
      <c r="N64" s="18"/>
      <c r="O64" s="19"/>
      <c r="P64" s="18"/>
      <c r="Q64" s="19"/>
    </row>
    <row r="65" spans="1:17" s="17" customFormat="1" x14ac:dyDescent="0.35">
      <c r="A65" s="16"/>
      <c r="C65" s="19"/>
      <c r="D65" s="18"/>
      <c r="E65" s="19"/>
      <c r="F65" s="18"/>
      <c r="G65" s="19"/>
      <c r="H65" s="18"/>
      <c r="I65" s="19"/>
      <c r="J65" s="18"/>
      <c r="K65" s="19"/>
      <c r="L65" s="18"/>
      <c r="M65" s="19"/>
      <c r="N65" s="18"/>
      <c r="O65" s="19"/>
      <c r="P65" s="18"/>
      <c r="Q65" s="19"/>
    </row>
    <row r="66" spans="1:17" s="17" customFormat="1" x14ac:dyDescent="0.35">
      <c r="A66" s="16"/>
      <c r="C66" s="19"/>
      <c r="D66" s="18"/>
      <c r="E66" s="19"/>
      <c r="F66" s="18"/>
      <c r="G66" s="19"/>
      <c r="H66" s="18"/>
      <c r="I66" s="19"/>
      <c r="J66" s="18"/>
      <c r="K66" s="19"/>
      <c r="L66" s="18"/>
      <c r="M66" s="19"/>
      <c r="N66" s="18"/>
      <c r="O66" s="19"/>
      <c r="P66" s="18"/>
      <c r="Q66" s="19"/>
    </row>
    <row r="67" spans="1:17" s="17" customFormat="1" x14ac:dyDescent="0.35">
      <c r="A67" s="16"/>
      <c r="C67" s="19"/>
      <c r="D67" s="18"/>
      <c r="E67" s="19"/>
      <c r="F67" s="18"/>
      <c r="G67" s="19"/>
      <c r="H67" s="18"/>
      <c r="I67" s="19"/>
      <c r="J67" s="18"/>
      <c r="K67" s="19"/>
      <c r="L67" s="18"/>
      <c r="M67" s="19"/>
      <c r="N67" s="18"/>
      <c r="O67" s="19"/>
      <c r="P67" s="18"/>
      <c r="Q67" s="19"/>
    </row>
    <row r="68" spans="1:17" s="17" customFormat="1" x14ac:dyDescent="0.35">
      <c r="A68" s="16"/>
      <c r="C68" s="19"/>
      <c r="D68" s="18"/>
      <c r="E68" s="19"/>
      <c r="F68" s="18"/>
      <c r="G68" s="19"/>
      <c r="H68" s="18"/>
      <c r="I68" s="19"/>
      <c r="J68" s="18"/>
      <c r="K68" s="19"/>
      <c r="L68" s="18"/>
      <c r="M68" s="19"/>
      <c r="N68" s="18"/>
      <c r="O68" s="19"/>
      <c r="P68" s="18"/>
      <c r="Q68" s="19"/>
    </row>
    <row r="69" spans="1:17" s="17" customFormat="1" x14ac:dyDescent="0.35">
      <c r="A69" s="16"/>
      <c r="C69" s="19"/>
      <c r="D69" s="18"/>
      <c r="E69" s="19"/>
      <c r="F69" s="18"/>
      <c r="G69" s="19"/>
      <c r="H69" s="18"/>
      <c r="I69" s="19"/>
      <c r="J69" s="18"/>
      <c r="K69" s="19"/>
      <c r="L69" s="18"/>
      <c r="M69" s="19"/>
      <c r="N69" s="18"/>
      <c r="O69" s="19"/>
      <c r="P69" s="18"/>
      <c r="Q69" s="19"/>
    </row>
  </sheetData>
  <sortState ref="A8:Q35">
    <sortCondition ref="A8"/>
  </sortState>
  <mergeCells count="7">
    <mergeCell ref="N6:Q6"/>
    <mergeCell ref="J6:M6"/>
    <mergeCell ref="F6:I6"/>
    <mergeCell ref="B6:E6"/>
    <mergeCell ref="G2:K2"/>
    <mergeCell ref="B5:I5"/>
    <mergeCell ref="J5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Oliveira-Pereira</dc:creator>
  <cp:lastModifiedBy>Stacie Oliveira-Pereira</cp:lastModifiedBy>
  <dcterms:created xsi:type="dcterms:W3CDTF">2020-05-25T08:04:41Z</dcterms:created>
  <dcterms:modified xsi:type="dcterms:W3CDTF">2020-06-05T14:16:47Z</dcterms:modified>
</cp:coreProperties>
</file>